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Оценка рисков" state="visible" r:id="rId5"/>
    <sheet sheetId="3" name="Дашборд" state="visible" r:id="rId6"/>
  </sheets>
  <definedNames>
    <definedName name="_xlnm.Print_Titles" localSheetId="1">'Оценка рисков'!$1:$4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<sst xmlns="http://schemas.openxmlformats.org/spreadsheetml/2006/main" count="46" uniqueCount="41">
  <si>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</si>
  <si>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</si>
  <si>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</si>
  <si>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</si>
  <si>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</si>
  <si>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</si>
  <si>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</si>
  <si>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 Козлова</t>
  </si>
  <si>
    <t>Дата</t>
  </si>
  <si>
    <t>2026-10-24</t>
  </si>
  <si>
    <t>Заполняйте рабочий лист, затем просматривайте автоматические расчёты и сводку.</t>
  </si>
  <si>
    <t>Матрица оценки проектных рисков</t>
  </si>
  <si>
    <t>ID</t>
  </si>
  <si>
    <t>Описание риска</t>
  </si>
  <si>
    <t>Вероятность (1–5)</t>
  </si>
  <si>
    <t>Влияние (1–5)</t>
  </si>
  <si>
    <t>Балл</t>
  </si>
  <si>
    <t>Уровень</t>
  </si>
  <si>
    <t>Владелец</t>
  </si>
  <si>
    <t>Статус</t>
  </si>
  <si>
    <t>Ответные меры</t>
  </si>
  <si>
    <t>R-01</t>
  </si>
  <si>
    <t>Задержка миграции</t>
  </si>
  <si>
    <t>Анна</t>
  </si>
  <si>
    <t>Выявлен</t>
  </si>
  <si>
    <t>Пробная миграция</t>
  </si>
  <si>
    <t>R-02</t>
  </si>
  <si>
    <t>Рост стоимости подрядчика</t>
  </si>
  <si>
    <t>Павел</t>
  </si>
  <si>
    <t>В работе</t>
  </si>
  <si>
    <t>Фиксирование условий</t>
  </si>
  <si>
    <t>R-03</t>
  </si>
  <si>
    <t>Недостаточная адаптация</t>
  </si>
  <si>
    <t>Лена</t>
  </si>
  <si>
    <t>Закрыт</t>
  </si>
  <si>
    <t>Инструктаж пользователей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</si>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</sst>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4" width="19" customWidth="1"/>
    <col min="5" max="5" width="16" customWidth="1"/>
    <col min="6" max="6" width="17" customWidth="1"/>
    <col min="7" max="8" width="18" customWidth="1"/>
    <col min="9" max="9" width="36" customWidth="1"/>
  </cols>
  <sheetData>
    <row r="1" ht="42" customHeight="1" spans="1:9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</row>
    <row r="5" ht="34" customHeight="1" spans="1:9" x14ac:dyDescent="0.25">
      <c r="A5" s="7" t="s">
        <v>21</v>
      </c>
      <c r="B5" s="4" t="s">
        <v>22</v>
      </c>
      <c r="C5" s="7">
        <v>4</v>
      </c>
      <c r="D5" s="7">
        <v>5</v>
      </c>
      <c r="E5" s="7">
        <f>IF(OR(C5="",D5=""),"",C5*D5)</f>
        <v>20</v>
      </c>
      <c r="F5" s="7" t="str">
        <f>IF(E5="","",IF(E5&gt;=17,"Критический",IF(E5&gt;=10,"Высокий",IF(E5&gt;=5,"Средний","Низкий"))))</f>
        <v>Критический</v>
      </c>
      <c r="G5" s="7" t="s">
        <v>23</v>
      </c>
      <c r="H5" s="7" t="s">
        <v>24</v>
      </c>
      <c r="I5" s="4" t="s">
        <v>25</v>
      </c>
    </row>
    <row r="6" ht="34" customHeight="1" spans="1:9" x14ac:dyDescent="0.25">
      <c r="A6" s="8" t="s">
        <v>26</v>
      </c>
      <c r="B6" s="5" t="s">
        <v>27</v>
      </c>
      <c r="C6" s="8">
        <v>3</v>
      </c>
      <c r="D6" s="8">
        <v>4</v>
      </c>
      <c r="E6" s="8">
        <f>IF(OR(C6="",D6=""),"",C6*D6)</f>
        <v>12</v>
      </c>
      <c r="F6" s="8" t="str">
        <f>IF(E6="","",IF(E6&gt;=17,"Критический",IF(E6&gt;=10,"Высокий",IF(E6&gt;=5,"Средний","Низкий"))))</f>
        <v>Высокий</v>
      </c>
      <c r="G6" s="8" t="s">
        <v>28</v>
      </c>
      <c r="H6" s="8" t="s">
        <v>29</v>
      </c>
      <c r="I6" s="5" t="s">
        <v>30</v>
      </c>
    </row>
    <row r="7" ht="34" customHeight="1" spans="1:9" x14ac:dyDescent="0.25">
      <c r="A7" s="7" t="s">
        <v>31</v>
      </c>
      <c r="B7" s="4" t="s">
        <v>32</v>
      </c>
      <c r="C7" s="7">
        <v>2</v>
      </c>
      <c r="D7" s="7">
        <v>2</v>
      </c>
      <c r="E7" s="7">
        <f>IF(OR(C7="",D7=""),"",C7*D7)</f>
        <v>4</v>
      </c>
      <c r="F7" s="7" t="str">
        <f>IF(E7="","",IF(E7&gt;=17,"Критический",IF(E7&gt;=10,"Высокий",IF(E7&gt;=5,"Средний","Низкий"))))</f>
        <v>Низкий</v>
      </c>
      <c r="G7" s="7" t="s">
        <v>33</v>
      </c>
      <c r="H7" s="7" t="s">
        <v>34</v>
      </c>
      <c r="I7" s="4" t="s">
        <v>35</v>
      </c>
    </row>
    <row r="8" ht="34" customHeight="1" spans="1:9" x14ac:dyDescent="0.25">
      <c r="A8" s="8"/>
      <c r="B8" s="5"/>
      <c r="C8" s="8"/>
      <c r="D8" s="8"/>
      <c r="E8" s="8" t="str">
        <f>IF(OR(C8="",D8=""),"",C8*D8)</f>
        <v/>
      </c>
      <c r="F8" s="8" t="str">
        <f>IF(E8="","",IF(E8&gt;=17,"Критический",IF(E8&gt;=10,"Высокий",IF(E8&gt;=5,"Средний","Низкий"))))</f>
        <v/>
      </c>
      <c r="G8" s="8"/>
      <c r="H8" s="8"/>
      <c r="I8" s="5"/>
    </row>
    <row r="9" ht="34" customHeight="1" spans="1:9" x14ac:dyDescent="0.25">
      <c r="A9" s="7"/>
      <c r="B9" s="4"/>
      <c r="C9" s="7"/>
      <c r="D9" s="7"/>
      <c r="E9" s="7" t="str">
        <f>IF(OR(C9="",D9=""),"",C9*D9)</f>
        <v/>
      </c>
      <c r="F9" s="7" t="str">
        <f>IF(E9="","",IF(E9&gt;=17,"Критический",IF(E9&gt;=10,"Высокий",IF(E9&gt;=5,"Средний","Низкий"))))</f>
        <v/>
      </c>
      <c r="G9" s="7"/>
      <c r="H9" s="7"/>
      <c r="I9" s="4"/>
    </row>
    <row r="10" ht="34" customHeight="1" spans="1:9" x14ac:dyDescent="0.25">
      <c r="A10" s="8"/>
      <c r="B10" s="5"/>
      <c r="C10" s="8"/>
      <c r="D10" s="8"/>
      <c r="E10" s="8" t="str">
        <f>IF(OR(C10="",D10=""),"",C10*D10)</f>
        <v/>
      </c>
      <c r="F10" s="8" t="str">
        <f>IF(E10="","",IF(E10&gt;=17,"Критический",IF(E10&gt;=10,"Высокий",IF(E10&gt;=5,"Средний","Низкий"))))</f>
        <v/>
      </c>
      <c r="G10" s="8"/>
      <c r="H10" s="8"/>
      <c r="I10" s="5"/>
    </row>
    <row r="11" ht="34" customHeight="1" spans="1:9" x14ac:dyDescent="0.25">
      <c r="A11" s="7"/>
      <c r="B11" s="4"/>
      <c r="C11" s="7"/>
      <c r="D11" s="7"/>
      <c r="E11" s="7" t="str">
        <f>IF(OR(C11="",D11=""),"",C11*D11)</f>
        <v/>
      </c>
      <c r="F11" s="7" t="str">
        <f>IF(E11="","",IF(E11&gt;=17,"Критический",IF(E11&gt;=10,"Высокий",IF(E11&gt;=5,"Средний","Низкий"))))</f>
        <v/>
      </c>
      <c r="G11" s="7"/>
      <c r="H11" s="7"/>
      <c r="I11" s="4"/>
    </row>
    <row r="12" ht="34" customHeight="1" spans="1:9" x14ac:dyDescent="0.25">
      <c r="A12" s="8"/>
      <c r="B12" s="5"/>
      <c r="C12" s="8"/>
      <c r="D12" s="8"/>
      <c r="E12" s="8" t="str">
        <f>IF(OR(C12="",D12=""),"",C12*D12)</f>
        <v/>
      </c>
      <c r="F12" s="8" t="str">
        <f>IF(E12="","",IF(E12&gt;=17,"Критический",IF(E12&gt;=10,"Высокий",IF(E12&gt;=5,"Средний","Низкий"))))</f>
        <v/>
      </c>
      <c r="G12" s="8"/>
      <c r="H12" s="8"/>
      <c r="I12" s="5"/>
    </row>
    <row r="13" ht="34" customHeight="1" spans="1:9" x14ac:dyDescent="0.25">
      <c r="A13" s="7"/>
      <c r="B13" s="4"/>
      <c r="C13" s="7"/>
      <c r="D13" s="7"/>
      <c r="E13" s="7" t="str">
        <f>IF(OR(C13="",D13=""),"",C13*D13)</f>
        <v/>
      </c>
      <c r="F13" s="7" t="str">
        <f>IF(E13="","",IF(E13&gt;=17,"Критический",IF(E13&gt;=10,"Высокий",IF(E13&gt;=5,"Средний","Низкий"))))</f>
        <v/>
      </c>
      <c r="G13" s="7"/>
      <c r="H13" s="7"/>
      <c r="I13" s="4"/>
    </row>
    <row r="14" ht="34" customHeight="1" spans="1:9" x14ac:dyDescent="0.25">
      <c r="A14" s="8"/>
      <c r="B14" s="5"/>
      <c r="C14" s="8"/>
      <c r="D14" s="8"/>
      <c r="E14" s="8" t="str">
        <f>IF(OR(C14="",D14=""),"",C14*D14)</f>
        <v/>
      </c>
      <c r="F14" s="8" t="str">
        <f>IF(E14="","",IF(E14&gt;=17,"Критический",IF(E14&gt;=10,"Высокий",IF(E14&gt;=5,"Средний","Низкий"))))</f>
        <v/>
      </c>
      <c r="G14" s="8"/>
      <c r="H14" s="8"/>
      <c r="I14" s="5"/>
    </row>
    <row r="15" ht="34" customHeight="1" spans="1:9" x14ac:dyDescent="0.25">
      <c r="A15" s="7"/>
      <c r="B15" s="4"/>
      <c r="C15" s="7"/>
      <c r="D15" s="7"/>
      <c r="E15" s="7" t="str">
        <f>IF(OR(C15="",D15=""),"",C15*D15)</f>
        <v/>
      </c>
      <c r="F15" s="7" t="str">
        <f>IF(E15="","",IF(E15&gt;=17,"Критический",IF(E15&gt;=10,"Высокий",IF(E15&gt;=5,"Средний","Низкий"))))</f>
        <v/>
      </c>
      <c r="G15" s="7"/>
      <c r="H15" s="7"/>
      <c r="I15" s="4"/>
    </row>
    <row r="16" ht="34" customHeight="1" spans="1:9" x14ac:dyDescent="0.25">
      <c r="A16" s="8"/>
      <c r="B16" s="5"/>
      <c r="C16" s="8"/>
      <c r="D16" s="8"/>
      <c r="E16" s="8" t="str">
        <f>IF(OR(C16="",D16=""),"",C16*D16)</f>
        <v/>
      </c>
      <c r="F16" s="8" t="str">
        <f>IF(E16="","",IF(E16&gt;=17,"Критический",IF(E16&gt;=10,"Высокий",IF(E16&gt;=5,"Средний","Низкий"))))</f>
        <v/>
      </c>
      <c r="G16" s="8"/>
      <c r="H16" s="8"/>
      <c r="I16" s="5"/>
    </row>
  </sheetData>
  <autoFilter ref="A4:I16"/>
  <mergeCells count="2">
    <mergeCell ref="A1:I1"/>
    <mergeCell ref="A2:I2"/>
  </mergeCells>
  <dataValidations count="2">
    <dataValidation type="list" allowBlank="1" showErrorMessage="1" errorTitle="Неверное значение" error="Выберите значение из списка" sqref="H10:H16">
      <formula1>"Выявлен,В работе,Закрыт"</formula1>
    </dataValidation>
    <dataValidation type="list" allowBlank="1" showErrorMessage="1" errorTitle="Неверное значение" error="Выберите значение из списка" sqref="H5:H16">
      <formula1>"Выявлен,В работе,Закрыт"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37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38</v>
      </c>
      <c r="B5" s="10"/>
      <c r="C5" s="10"/>
      <c r="D5" s="10"/>
      <c r="E5" s="10"/>
      <c r="F5" s="10"/>
      <c r="G5" s="10" t="s">
        <v>39</v>
      </c>
      <c r="H5" s="10"/>
      <c r="I5" s="10"/>
      <c r="J5" s="10"/>
      <c r="K5" s="10"/>
      <c r="L5" s="10"/>
    </row>
    <row r="6" spans="1:12" x14ac:dyDescent="0.25">
      <c r="A6" s="11">
        <f>COUNTA('Оценка рисков'!$A$5:$A$150)</f>
        <v>3</v>
      </c>
      <c r="B6" s="11"/>
      <c r="C6" s="11"/>
      <c r="D6" s="11"/>
      <c r="E6" s="11"/>
      <c r="F6" s="11"/>
      <c r="G6" s="11">
        <f>COUNTIF($D$11:$D$13,"&gt;0")</f>
        <v>3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40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24</v>
      </c>
      <c r="B11" s="13"/>
      <c r="C11" s="13"/>
      <c r="D11" s="14">
        <f>COUNTIF('Оценка рисков'!$H$5:$H$150,"Выявлен")</f>
        <v>1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29</v>
      </c>
      <c r="B12" s="16"/>
      <c r="C12" s="16"/>
      <c r="D12" s="17">
        <f>COUNTIF('Оценка рисков'!$H$5:$H$150,"В работе")</f>
        <v>1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34</v>
      </c>
      <c r="B13" s="13"/>
      <c r="C13" s="13"/>
      <c r="D13" s="14">
        <f>COUNTIF('Оценка рисков'!$H$5:$H$150,"Закрыт")</f>
        <v>1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Оценка рисков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Оценка приоритетов рисков (Risk Scoring)</dc:title>
  <dc:subject>Балльная оценка вероятности и влияния</dc:subject>
  <dc:description>Рассчитываемая оценка приоритетов рисков с категориями и контролем мероприятий.</dc:description>
  <cp:keywords>PMHub, управление проектами, Управление рисками, Excel, risk scoring</cp:keywords>
  <cp:category>Управление рисками</cp:category>
  <cp:lastModifiedBy>PMHub Document Engine</cp:lastModifiedBy>
  <dcterms:created xsi:type="dcterms:W3CDTF">2026-10-28T00:42:56Z</dcterms:created>
  <dcterms:modified xsi:type="dcterms:W3CDTF">2026-10-28T00:42:56Z</dcterms:modified>
</cp:coreProperties>
</file>